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f\datos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Estado Analítico de Ingresos De" sheetId="2" r:id="rId1"/>
  </sheets>
  <definedNames>
    <definedName name="_xlnm.Print_Titles" localSheetId="0">'Estado Analítico de Ingresos De'!$3:$8</definedName>
  </definedNames>
  <calcPr calcId="152511"/>
</workbook>
</file>

<file path=xl/calcChain.xml><?xml version="1.0" encoding="utf-8"?>
<calcChain xmlns="http://schemas.openxmlformats.org/spreadsheetml/2006/main">
  <c r="E74" i="2" l="1"/>
  <c r="F74" i="2"/>
  <c r="G74" i="2"/>
  <c r="H74" i="2"/>
  <c r="I74" i="2"/>
  <c r="D74" i="2"/>
  <c r="G69" i="2"/>
  <c r="H69" i="2"/>
  <c r="I69" i="2"/>
  <c r="F69" i="2"/>
  <c r="E69" i="2"/>
  <c r="D69" i="2"/>
  <c r="D67" i="2"/>
  <c r="G64" i="2"/>
  <c r="H64" i="2"/>
  <c r="I64" i="2"/>
  <c r="F64" i="2"/>
  <c r="E64" i="2"/>
  <c r="D64" i="2"/>
  <c r="E59" i="2"/>
  <c r="F59" i="2"/>
  <c r="G59" i="2"/>
  <c r="H59" i="2"/>
  <c r="I59" i="2"/>
  <c r="D59" i="2"/>
  <c r="E54" i="2"/>
  <c r="F54" i="2"/>
  <c r="G54" i="2"/>
  <c r="H54" i="2"/>
  <c r="I54" i="2"/>
  <c r="D54" i="2"/>
  <c r="F45" i="2"/>
  <c r="G45" i="2"/>
  <c r="H45" i="2"/>
  <c r="I45" i="2"/>
  <c r="E45" i="2"/>
  <c r="D45" i="2"/>
  <c r="I41" i="2"/>
  <c r="H41" i="2"/>
  <c r="G41" i="2"/>
  <c r="F41" i="2"/>
  <c r="E41" i="2"/>
  <c r="D41" i="2"/>
  <c r="F38" i="2"/>
  <c r="G38" i="2"/>
  <c r="H38" i="2"/>
  <c r="I38" i="2"/>
  <c r="E38" i="2"/>
  <c r="D38" i="2"/>
  <c r="E36" i="2"/>
  <c r="F36" i="2"/>
  <c r="G36" i="2"/>
  <c r="H36" i="2"/>
  <c r="I36" i="2"/>
  <c r="D36" i="2"/>
  <c r="D29" i="2"/>
  <c r="E29" i="2"/>
  <c r="F29" i="2"/>
  <c r="G29" i="2"/>
  <c r="H29" i="2"/>
  <c r="I29" i="2"/>
  <c r="G17" i="2"/>
  <c r="H17" i="2"/>
  <c r="I17" i="2"/>
  <c r="F17" i="2"/>
  <c r="E17" i="2"/>
  <c r="D17" i="2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<sst xmlns="http://schemas.openxmlformats.org/spreadsheetml/2006/main" count="74" uniqueCount="74">
  <si>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</si>
  <si>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DEL 01 DE ENERO AL 31 DE DICIEMBRE DE 2017 (b)</t>
  </si>
  <si>
    <t>(PESOS)</t>
  </si>
  <si>
    <t>CONCEPTO (c)</t>
  </si>
  <si>
    <t>INGRESO</t>
  </si>
  <si>
    <t>DIFERENCIA (e)</t>
  </si>
  <si>
    <t>ESTIMADO (d)</t>
  </si>
  <si>
    <t>AMPLIACIONES 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</si>
  <si>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</si>
  <si>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</si>
  <si>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</si>
  <si>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</si>
  <si>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</si>
  <si>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</si>
  <si>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</si>
  <si>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</si>
  <si>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</si>
  <si>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</si>
  <si>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</si>
  <si>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</si>
  <si>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</si>
  <si>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</si>
  <si>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</si>
  <si>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</si>
  <si>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</si>
  <si>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</si>
  <si>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</si>
  <si>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</si>
  <si>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</si>
  <si>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</si>
  <si>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</si>
  <si>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</si>
  <si>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</si>
  <si>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</si>
  <si>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</si>
  <si>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</si>
  <si>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</si>
  <si>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</si>
  <si>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</si>
  <si>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</si>
  <si>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</si>
  <si>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</si>
  <si>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</si>
  <si>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</si>
  <si>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</si>
  <si>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</si>
  <si>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</si>
  <si>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</si>
  <si>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</si>
  <si>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</si>
  <si>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</si>
  <si>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</si>
  <si>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</si>
  <si>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</si>
  <si>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</si>
  <si>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</si>
  <si>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</si>
  <si>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</si>
  <si>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</si>
  <si>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</si>
  <si>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</si>
  <si>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</si>
  <si>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</si>
  <si>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OTRAS AYUDAS</t>
  </si>
  <si>
    <t>E. OTRAS TRANSFERENCIAS FEDERALES ETIQUETADAS</t>
  </si>
  <si>
    <t>II. TOTAL DE TRANSFERENCIAS FEDERALES ETIQUETADAS (II = A + B+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</si>
  <si>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</si>
  <si>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</si>
  <si>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</si>
  <si>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</si>
  <si>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</si>
  <si>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</si>
  <si>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</si>
  <si>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SANTA MARIA ZOQUITLAN, DISTRITO DE TLACOLULA, OAX.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</si>
</sst>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wrapText="1"/>
    </xf>
    <xf numFmtId="4" fontId="20" fillId="0" borderId="10" xfId="0" applyNumberFormat="1" applyFont="1" applyBorder="1" applyAlignment="1">
      <alignment horizontal="right" wrapText="1"/>
    </xf>
    <xf numFmtId="0" fontId="20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horizontal="right" wrapText="1"/>
    </xf>
    <xf numFmtId="4" fontId="19" fillId="0" borderId="10" xfId="0" applyNumberFormat="1" applyFont="1" applyBorder="1" applyAlignment="1">
      <alignment horizontal="right" wrapText="1"/>
    </xf>
    <xf numFmtId="4" fontId="19" fillId="0" borderId="0" xfId="0" applyNumberFormat="1" applyFont="1"/>
    <xf numFmtId="0" fontId="22" fillId="0" borderId="10" xfId="0" applyFont="1" applyBorder="1" applyAlignment="1">
      <alignment wrapText="1"/>
    </xf>
    <xf numFmtId="0" fontId="22" fillId="0" borderId="0" xfId="0" applyFont="1"/>
    <xf numFmtId="4" fontId="18" fillId="33" borderId="10" xfId="0" applyNumberFormat="1" applyFont="1" applyFill="1" applyBorder="1" applyAlignment="1">
      <alignment horizontal="center" vertical="center" wrapText="1"/>
    </xf>
    <xf numFmtId="44" fontId="18" fillId="0" borderId="10" xfId="42" applyFont="1" applyBorder="1" applyAlignment="1">
      <alignment horizontal="right" wrapText="1"/>
    </xf>
    <xf numFmtId="0" fontId="20" fillId="0" borderId="19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33" borderId="19" xfId="0" applyNumberFormat="1" applyFont="1" applyFill="1" applyBorder="1" applyAlignment="1">
      <alignment horizontal="center" vertical="center" wrapText="1"/>
    </xf>
    <xf numFmtId="4" fontId="18" fillId="33" borderId="20" xfId="0" applyNumberFormat="1" applyFont="1" applyFill="1" applyBorder="1" applyAlignment="1">
      <alignment horizontal="center" vertical="center" wrapText="1"/>
    </xf>
    <xf numFmtId="4" fontId="18" fillId="33" borderId="21" xfId="0" applyNumberFormat="1" applyFont="1" applyFill="1" applyBorder="1" applyAlignment="1">
      <alignment horizontal="center" vertical="center" wrapText="1"/>
    </xf>
    <xf numFmtId="4" fontId="18" fillId="33" borderId="22" xfId="0" applyNumberFormat="1" applyFont="1" applyFill="1" applyBorder="1" applyAlignment="1">
      <alignment horizontal="center" vertical="center" wrapText="1"/>
    </xf>
    <xf numFmtId="4" fontId="18" fillId="33" borderId="23" xfId="0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4" fontId="19" fillId="0" borderId="19" xfId="0" applyNumberFormat="1" applyFont="1" applyBorder="1" applyAlignment="1">
      <alignment wrapText="1"/>
    </xf>
    <xf numFmtId="4" fontId="19" fillId="0" borderId="20" xfId="0" applyNumberFormat="1" applyFont="1" applyBorder="1" applyAlignment="1">
      <alignment wrapText="1"/>
    </xf>
    <xf numFmtId="4" fontId="19" fillId="0" borderId="21" xfId="0" applyNumberFormat="1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0" xfId="0" applyFont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4"/>
  <sheetViews>
    <sheetView showGridLines="0" tabSelected="1" workbookViewId="0">
      <selection activeCell="K8" sqref="K8"/>
    </sheetView>
  </sheetViews>
  <sheetFormatPr baseColWidth="10" defaultRowHeight="14.25" x14ac:dyDescent="0.2"/>
  <cols>
    <col min="1" max="1" width="2.28515625" style="1" customWidth="1"/>
    <col min="2" max="2" width="2.42578125" style="1" customWidth="1"/>
    <col min="3" max="3" width="45.7109375" style="1" bestFit="1" customWidth="1"/>
    <col min="4" max="4" width="14.85546875" style="7" customWidth="1"/>
    <col min="5" max="5" width="17.42578125" style="7" customWidth="1"/>
    <col min="6" max="6" width="15.5703125" style="7" customWidth="1"/>
    <col min="7" max="7" width="15.42578125" style="7" customWidth="1"/>
    <col min="8" max="8" width="15.85546875" style="7" customWidth="1"/>
    <col min="9" max="9" width="14.7109375" style="7" customWidth="1"/>
    <col min="10" max="16384" width="11.42578125" style="1"/>
  </cols>
  <sheetData>
    <row r="3" spans="1:9" ht="18" x14ac:dyDescent="0.2">
      <c r="A3" s="14" t="s">
        <v>73</v>
      </c>
      <c r="B3" s="15"/>
      <c r="C3" s="15"/>
      <c r="D3" s="15"/>
      <c r="E3" s="15"/>
      <c r="F3" s="15"/>
      <c r="G3" s="15"/>
      <c r="H3" s="15"/>
      <c r="I3" s="16"/>
    </row>
    <row r="4" spans="1:9" ht="15" x14ac:dyDescent="0.2">
      <c r="A4" s="17" t="s">
        <v>0</v>
      </c>
      <c r="B4" s="18"/>
      <c r="C4" s="18"/>
      <c r="D4" s="18"/>
      <c r="E4" s="18"/>
      <c r="F4" s="18"/>
      <c r="G4" s="18"/>
      <c r="H4" s="18"/>
      <c r="I4" s="19"/>
    </row>
    <row r="5" spans="1:9" ht="15" x14ac:dyDescent="0.2">
      <c r="A5" s="17" t="s">
        <v>1</v>
      </c>
      <c r="B5" s="18"/>
      <c r="C5" s="18"/>
      <c r="D5" s="18"/>
      <c r="E5" s="18"/>
      <c r="F5" s="18"/>
      <c r="G5" s="18"/>
      <c r="H5" s="18"/>
      <c r="I5" s="19"/>
    </row>
    <row r="6" spans="1:9" ht="15" x14ac:dyDescent="0.2">
      <c r="A6" s="20" t="s">
        <v>2</v>
      </c>
      <c r="B6" s="21"/>
      <c r="C6" s="21"/>
      <c r="D6" s="21"/>
      <c r="E6" s="21"/>
      <c r="F6" s="21"/>
      <c r="G6" s="21"/>
      <c r="H6" s="21"/>
      <c r="I6" s="22"/>
    </row>
    <row r="7" spans="1:9" x14ac:dyDescent="0.2">
      <c r="A7" s="23" t="s">
        <v>3</v>
      </c>
      <c r="B7" s="24"/>
      <c r="C7" s="25"/>
      <c r="D7" s="29" t="s">
        <v>4</v>
      </c>
      <c r="E7" s="30"/>
      <c r="F7" s="30"/>
      <c r="G7" s="30"/>
      <c r="H7" s="31"/>
      <c r="I7" s="32" t="s">
        <v>5</v>
      </c>
    </row>
    <row r="8" spans="1:9" ht="27.75" customHeight="1" x14ac:dyDescent="0.2">
      <c r="A8" s="26"/>
      <c r="B8" s="27"/>
      <c r="C8" s="28"/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33"/>
    </row>
    <row r="9" spans="1:9" ht="15" x14ac:dyDescent="0.25">
      <c r="A9" s="34" t="s">
        <v>11</v>
      </c>
      <c r="B9" s="35"/>
      <c r="C9" s="36"/>
      <c r="D9" s="37"/>
      <c r="E9" s="38"/>
      <c r="F9" s="38"/>
      <c r="G9" s="38"/>
      <c r="H9" s="38"/>
      <c r="I9" s="39"/>
    </row>
    <row r="10" spans="1:9" x14ac:dyDescent="0.2">
      <c r="A10" s="2"/>
      <c r="B10" s="12" t="s">
        <v>12</v>
      </c>
      <c r="C10" s="13"/>
      <c r="D10" s="3">
        <v>7700</v>
      </c>
      <c r="E10" s="3">
        <v>12597.03</v>
      </c>
      <c r="F10" s="3">
        <v>20297.03</v>
      </c>
      <c r="G10" s="3">
        <v>14147.03</v>
      </c>
      <c r="H10" s="3">
        <v>14147.03</v>
      </c>
      <c r="I10" s="3">
        <v>6447.03</v>
      </c>
    </row>
    <row r="11" spans="1:9" ht="27" customHeight="1" x14ac:dyDescent="0.2">
      <c r="A11" s="2"/>
      <c r="B11" s="12" t="s">
        <v>13</v>
      </c>
      <c r="C11" s="13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2">
      <c r="A12" s="2"/>
      <c r="B12" s="12" t="s">
        <v>14</v>
      </c>
      <c r="C12" s="13"/>
      <c r="D12" s="3">
        <v>3200</v>
      </c>
      <c r="E12" s="3">
        <v>0</v>
      </c>
      <c r="F12" s="3">
        <v>3200</v>
      </c>
      <c r="G12" s="3">
        <v>0</v>
      </c>
      <c r="H12" s="3">
        <v>0</v>
      </c>
      <c r="I12" s="3">
        <v>-3200</v>
      </c>
    </row>
    <row r="13" spans="1:9" x14ac:dyDescent="0.2">
      <c r="A13" s="2"/>
      <c r="B13" s="12" t="s">
        <v>15</v>
      </c>
      <c r="C13" s="13"/>
      <c r="D13" s="3">
        <v>95000</v>
      </c>
      <c r="E13" s="3">
        <v>41000</v>
      </c>
      <c r="F13" s="3">
        <v>136000</v>
      </c>
      <c r="G13" s="3">
        <v>116322.91</v>
      </c>
      <c r="H13" s="3">
        <v>116322.91</v>
      </c>
      <c r="I13" s="3">
        <v>21322.91</v>
      </c>
    </row>
    <row r="14" spans="1:9" x14ac:dyDescent="0.2">
      <c r="A14" s="2"/>
      <c r="B14" s="12" t="s">
        <v>16</v>
      </c>
      <c r="C14" s="13"/>
      <c r="D14" s="3">
        <v>22000</v>
      </c>
      <c r="E14" s="3">
        <v>1079.42</v>
      </c>
      <c r="F14" s="3">
        <v>23079.42</v>
      </c>
      <c r="G14" s="3">
        <v>1878.32</v>
      </c>
      <c r="H14" s="3">
        <v>1878.32</v>
      </c>
      <c r="I14" s="3">
        <v>-20121.68</v>
      </c>
    </row>
    <row r="15" spans="1:9" x14ac:dyDescent="0.2">
      <c r="A15" s="2"/>
      <c r="B15" s="12" t="s">
        <v>17</v>
      </c>
      <c r="C15" s="13"/>
      <c r="D15" s="3">
        <v>21500</v>
      </c>
      <c r="E15" s="3">
        <v>103468.37</v>
      </c>
      <c r="F15" s="3">
        <v>124968.37</v>
      </c>
      <c r="G15" s="3">
        <v>152634</v>
      </c>
      <c r="H15" s="3">
        <v>152634</v>
      </c>
      <c r="I15" s="3">
        <v>131134</v>
      </c>
    </row>
    <row r="16" spans="1:9" x14ac:dyDescent="0.2">
      <c r="A16" s="2"/>
      <c r="B16" s="12" t="s">
        <v>18</v>
      </c>
      <c r="C16" s="13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9" s="9" customFormat="1" ht="27" customHeight="1" x14ac:dyDescent="0.25">
      <c r="A17" s="8"/>
      <c r="B17" s="43" t="s">
        <v>19</v>
      </c>
      <c r="C17" s="44"/>
      <c r="D17" s="5">
        <f>SUM(D18:D28)</f>
        <v>2980158</v>
      </c>
      <c r="E17" s="5">
        <f>SUM(E18:E28)</f>
        <v>2155600.9500000002</v>
      </c>
      <c r="F17" s="5">
        <f>SUM(F18:F28)</f>
        <v>5135758.9499999993</v>
      </c>
      <c r="G17" s="5">
        <f t="shared" ref="G17:I17" si="0">SUM(G18:G28)</f>
        <v>5120202.07</v>
      </c>
      <c r="H17" s="5">
        <f t="shared" si="0"/>
        <v>5120202.07</v>
      </c>
      <c r="I17" s="5">
        <f t="shared" si="0"/>
        <v>2140044.0700000003</v>
      </c>
    </row>
    <row r="18" spans="1:9" x14ac:dyDescent="0.2">
      <c r="A18" s="2"/>
      <c r="B18" s="2"/>
      <c r="C18" s="4" t="s">
        <v>20</v>
      </c>
      <c r="D18" s="3">
        <v>2139366.96</v>
      </c>
      <c r="E18" s="3">
        <v>418745.42</v>
      </c>
      <c r="F18" s="3">
        <v>2558112.38</v>
      </c>
      <c r="G18" s="3">
        <v>2558112.38</v>
      </c>
      <c r="H18" s="3">
        <v>2558112.38</v>
      </c>
      <c r="I18" s="3">
        <v>418745.42</v>
      </c>
    </row>
    <row r="19" spans="1:9" x14ac:dyDescent="0.2">
      <c r="A19" s="2"/>
      <c r="B19" s="2"/>
      <c r="C19" s="4" t="s">
        <v>21</v>
      </c>
      <c r="D19" s="3">
        <v>691421.04</v>
      </c>
      <c r="E19" s="3">
        <v>1702355.03</v>
      </c>
      <c r="F19" s="3">
        <v>2393776.0699999998</v>
      </c>
      <c r="G19" s="3">
        <v>2380623.0299999998</v>
      </c>
      <c r="H19" s="3">
        <v>2380623.0299999998</v>
      </c>
      <c r="I19" s="3">
        <v>1689201.99</v>
      </c>
    </row>
    <row r="20" spans="1:9" x14ac:dyDescent="0.2">
      <c r="A20" s="2"/>
      <c r="B20" s="2"/>
      <c r="C20" s="4" t="s">
        <v>22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</row>
    <row r="21" spans="1:9" x14ac:dyDescent="0.2">
      <c r="A21" s="2"/>
      <c r="B21" s="2"/>
      <c r="C21" s="4" t="s">
        <v>23</v>
      </c>
      <c r="D21" s="3">
        <v>98799</v>
      </c>
      <c r="E21" s="3">
        <v>9274</v>
      </c>
      <c r="F21" s="3">
        <v>108073</v>
      </c>
      <c r="G21" s="3">
        <v>105669.16</v>
      </c>
      <c r="H21" s="3">
        <v>105669.16</v>
      </c>
      <c r="I21" s="3">
        <v>6870.16</v>
      </c>
    </row>
    <row r="22" spans="1:9" ht="25.5" x14ac:dyDescent="0.2">
      <c r="A22" s="2"/>
      <c r="B22" s="2"/>
      <c r="C22" s="4" t="s">
        <v>24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1:9" ht="25.5" x14ac:dyDescent="0.2">
      <c r="A23" s="2"/>
      <c r="B23" s="2"/>
      <c r="C23" s="4" t="s">
        <v>25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</row>
    <row r="24" spans="1:9" ht="25.5" x14ac:dyDescent="0.2">
      <c r="A24" s="2"/>
      <c r="B24" s="2"/>
      <c r="C24" s="4" t="s">
        <v>26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</row>
    <row r="25" spans="1:9" x14ac:dyDescent="0.2">
      <c r="A25" s="2"/>
      <c r="B25" s="2"/>
      <c r="C25" s="4" t="s">
        <v>27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1:9" x14ac:dyDescent="0.2">
      <c r="A26" s="2"/>
      <c r="B26" s="2"/>
      <c r="C26" s="4" t="s">
        <v>28</v>
      </c>
      <c r="D26" s="3">
        <v>50571</v>
      </c>
      <c r="E26" s="3">
        <v>25226.5</v>
      </c>
      <c r="F26" s="3">
        <v>75797.5</v>
      </c>
      <c r="G26" s="3">
        <v>75797.5</v>
      </c>
      <c r="H26" s="3">
        <v>75797.5</v>
      </c>
      <c r="I26" s="3">
        <v>25226.5</v>
      </c>
    </row>
    <row r="27" spans="1:9" x14ac:dyDescent="0.2">
      <c r="A27" s="2"/>
      <c r="B27" s="2"/>
      <c r="C27" s="4" t="s">
        <v>29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9" ht="25.5" x14ac:dyDescent="0.2">
      <c r="A28" s="2"/>
      <c r="B28" s="2"/>
      <c r="C28" s="4" t="s">
        <v>30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</row>
    <row r="29" spans="1:9" s="9" customFormat="1" ht="25.5" customHeight="1" x14ac:dyDescent="0.25">
      <c r="A29" s="8"/>
      <c r="B29" s="43" t="s">
        <v>31</v>
      </c>
      <c r="C29" s="44"/>
      <c r="D29" s="5">
        <f>SUM(D30:D34)</f>
        <v>0</v>
      </c>
      <c r="E29" s="5">
        <f t="shared" ref="E29:I29" si="1">SUM(E30:E34)</f>
        <v>0</v>
      </c>
      <c r="F29" s="5">
        <f t="shared" si="1"/>
        <v>0</v>
      </c>
      <c r="G29" s="5">
        <f t="shared" si="1"/>
        <v>0</v>
      </c>
      <c r="H29" s="5">
        <f t="shared" si="1"/>
        <v>0</v>
      </c>
      <c r="I29" s="5">
        <f t="shared" si="1"/>
        <v>0</v>
      </c>
    </row>
    <row r="30" spans="1:9" x14ac:dyDescent="0.2">
      <c r="A30" s="2"/>
      <c r="B30" s="2"/>
      <c r="C30" s="4" t="s">
        <v>32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1:9" x14ac:dyDescent="0.2">
      <c r="A31" s="2"/>
      <c r="B31" s="2"/>
      <c r="C31" s="4" t="s">
        <v>33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</row>
    <row r="32" spans="1:9" x14ac:dyDescent="0.2">
      <c r="A32" s="2"/>
      <c r="B32" s="2"/>
      <c r="C32" s="4" t="s">
        <v>34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ht="25.5" x14ac:dyDescent="0.2">
      <c r="A33" s="2"/>
      <c r="B33" s="2"/>
      <c r="C33" s="4" t="s">
        <v>35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9" x14ac:dyDescent="0.2">
      <c r="A34" s="2"/>
      <c r="B34" s="2"/>
      <c r="C34" s="4" t="s">
        <v>36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s="9" customFormat="1" ht="15" x14ac:dyDescent="0.25">
      <c r="A35" s="8"/>
      <c r="B35" s="43" t="s">
        <v>37</v>
      </c>
      <c r="C35" s="44"/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s="9" customFormat="1" ht="15" x14ac:dyDescent="0.25">
      <c r="A36" s="8"/>
      <c r="B36" s="43" t="s">
        <v>38</v>
      </c>
      <c r="C36" s="44"/>
      <c r="D36" s="5">
        <f>+D37</f>
        <v>1</v>
      </c>
      <c r="E36" s="5">
        <f t="shared" ref="E36:I36" si="2">+E37</f>
        <v>0</v>
      </c>
      <c r="F36" s="5">
        <f t="shared" si="2"/>
        <v>1</v>
      </c>
      <c r="G36" s="5">
        <f t="shared" si="2"/>
        <v>0</v>
      </c>
      <c r="H36" s="5">
        <f t="shared" si="2"/>
        <v>0</v>
      </c>
      <c r="I36" s="5">
        <f t="shared" si="2"/>
        <v>-1</v>
      </c>
    </row>
    <row r="37" spans="1:9" x14ac:dyDescent="0.2">
      <c r="A37" s="2"/>
      <c r="B37" s="2"/>
      <c r="C37" s="4" t="s">
        <v>39</v>
      </c>
      <c r="D37" s="3">
        <v>1</v>
      </c>
      <c r="E37" s="3">
        <v>0</v>
      </c>
      <c r="F37" s="3">
        <v>1</v>
      </c>
      <c r="G37" s="3">
        <v>0</v>
      </c>
      <c r="H37" s="3">
        <v>0</v>
      </c>
      <c r="I37" s="3">
        <v>-1</v>
      </c>
    </row>
    <row r="38" spans="1:9" s="9" customFormat="1" ht="29.25" customHeight="1" x14ac:dyDescent="0.25">
      <c r="A38" s="8"/>
      <c r="B38" s="43" t="s">
        <v>40</v>
      </c>
      <c r="C38" s="44"/>
      <c r="D38" s="5">
        <f>+D39+D40</f>
        <v>1</v>
      </c>
      <c r="E38" s="5">
        <f>+E39+E40</f>
        <v>1391059.73</v>
      </c>
      <c r="F38" s="5">
        <f t="shared" ref="F38:I38" si="3">+F39+F40</f>
        <v>1391060.73</v>
      </c>
      <c r="G38" s="5">
        <f t="shared" si="3"/>
        <v>0</v>
      </c>
      <c r="H38" s="5">
        <f t="shared" si="3"/>
        <v>0</v>
      </c>
      <c r="I38" s="5">
        <f t="shared" si="3"/>
        <v>-1</v>
      </c>
    </row>
    <row r="39" spans="1:9" x14ac:dyDescent="0.2">
      <c r="A39" s="2"/>
      <c r="B39" s="2"/>
      <c r="C39" s="4" t="s">
        <v>41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2">
      <c r="A40" s="2"/>
      <c r="B40" s="2"/>
      <c r="C40" s="4" t="s">
        <v>42</v>
      </c>
      <c r="D40" s="3">
        <v>1</v>
      </c>
      <c r="E40" s="3">
        <v>1391059.73</v>
      </c>
      <c r="F40" s="3">
        <v>1391060.73</v>
      </c>
      <c r="G40" s="3">
        <v>0</v>
      </c>
      <c r="H40" s="3">
        <v>0</v>
      </c>
      <c r="I40" s="3">
        <v>-1</v>
      </c>
    </row>
    <row r="41" spans="1:9" ht="27" customHeight="1" x14ac:dyDescent="0.2">
      <c r="A41" s="43" t="s">
        <v>43</v>
      </c>
      <c r="B41" s="45"/>
      <c r="C41" s="44"/>
      <c r="D41" s="5">
        <f t="shared" ref="D41:I41" si="4">+D10+D11+D12+D13+D14+D15+D16+D17+D29+D35+D36+D38</f>
        <v>3129560</v>
      </c>
      <c r="E41" s="5">
        <f t="shared" si="4"/>
        <v>3704805.5</v>
      </c>
      <c r="F41" s="5">
        <f t="shared" si="4"/>
        <v>6834365.5</v>
      </c>
      <c r="G41" s="5">
        <f t="shared" si="4"/>
        <v>5405184.3300000001</v>
      </c>
      <c r="H41" s="5">
        <f t="shared" si="4"/>
        <v>5405184.3300000001</v>
      </c>
      <c r="I41" s="5">
        <f t="shared" si="4"/>
        <v>2275624.33</v>
      </c>
    </row>
    <row r="42" spans="1:9" ht="31.5" customHeight="1" x14ac:dyDescent="0.2">
      <c r="A42" s="43" t="s">
        <v>44</v>
      </c>
      <c r="B42" s="45"/>
      <c r="C42" s="44"/>
      <c r="D42" s="37"/>
      <c r="E42" s="38"/>
      <c r="F42" s="38"/>
      <c r="G42" s="38"/>
      <c r="H42" s="39"/>
      <c r="I42" s="5">
        <v>2275624.33</v>
      </c>
    </row>
    <row r="43" spans="1:9" x14ac:dyDescent="0.2">
      <c r="A43" s="40"/>
      <c r="B43" s="41"/>
      <c r="C43" s="41"/>
      <c r="D43" s="41"/>
      <c r="E43" s="41"/>
      <c r="F43" s="41"/>
      <c r="G43" s="41"/>
      <c r="H43" s="41"/>
      <c r="I43" s="42"/>
    </row>
    <row r="44" spans="1:9" ht="15" x14ac:dyDescent="0.25">
      <c r="A44" s="34" t="s">
        <v>45</v>
      </c>
      <c r="B44" s="35"/>
      <c r="C44" s="36"/>
      <c r="D44" s="37"/>
      <c r="E44" s="38"/>
      <c r="F44" s="38"/>
      <c r="G44" s="38"/>
      <c r="H44" s="38"/>
      <c r="I44" s="39"/>
    </row>
    <row r="45" spans="1:9" s="9" customFormat="1" ht="20.25" customHeight="1" x14ac:dyDescent="0.25">
      <c r="A45" s="8"/>
      <c r="B45" s="43" t="s">
        <v>46</v>
      </c>
      <c r="C45" s="44"/>
      <c r="D45" s="5">
        <f>SUM(D46:D53)</f>
        <v>6530717.7300000004</v>
      </c>
      <c r="E45" s="5">
        <f>SUM(E46:E53)</f>
        <v>1562358.19</v>
      </c>
      <c r="F45" s="5">
        <f t="shared" ref="F45:I45" si="5">SUM(F46:F53)</f>
        <v>8093075.9199999999</v>
      </c>
      <c r="G45" s="5">
        <f t="shared" si="5"/>
        <v>6985842.9299999997</v>
      </c>
      <c r="H45" s="5">
        <f t="shared" si="5"/>
        <v>6985842.9299999997</v>
      </c>
      <c r="I45" s="5">
        <f t="shared" si="5"/>
        <v>455125.20000000007</v>
      </c>
    </row>
    <row r="46" spans="1:9" ht="25.5" x14ac:dyDescent="0.2">
      <c r="A46" s="2"/>
      <c r="B46" s="2"/>
      <c r="C46" s="4" t="s">
        <v>47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</row>
    <row r="47" spans="1:9" ht="25.5" x14ac:dyDescent="0.2">
      <c r="A47" s="2"/>
      <c r="B47" s="2"/>
      <c r="C47" s="4" t="s">
        <v>48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25.5" x14ac:dyDescent="0.2">
      <c r="A48" s="2"/>
      <c r="B48" s="2"/>
      <c r="C48" s="4" t="s">
        <v>49</v>
      </c>
      <c r="D48" s="3">
        <v>4728277.5</v>
      </c>
      <c r="E48" s="3">
        <v>1561069.04</v>
      </c>
      <c r="F48" s="3">
        <v>6289346.54</v>
      </c>
      <c r="G48" s="3">
        <v>5338156.93</v>
      </c>
      <c r="H48" s="3">
        <v>5338156.93</v>
      </c>
      <c r="I48" s="3">
        <v>609879.43000000005</v>
      </c>
    </row>
    <row r="49" spans="1:9" ht="51" x14ac:dyDescent="0.2">
      <c r="A49" s="2"/>
      <c r="B49" s="2"/>
      <c r="C49" s="4" t="s">
        <v>50</v>
      </c>
      <c r="D49" s="3">
        <v>1802440.23</v>
      </c>
      <c r="E49" s="3">
        <v>1289.1500000000001</v>
      </c>
      <c r="F49" s="3">
        <v>1803729.38</v>
      </c>
      <c r="G49" s="3">
        <v>1647686</v>
      </c>
      <c r="H49" s="3">
        <v>1647686</v>
      </c>
      <c r="I49" s="3">
        <v>-154754.23000000001</v>
      </c>
    </row>
    <row r="50" spans="1:9" x14ac:dyDescent="0.2">
      <c r="A50" s="2"/>
      <c r="B50" s="2"/>
      <c r="C50" s="4" t="s">
        <v>51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5.5" x14ac:dyDescent="0.2">
      <c r="A51" s="2"/>
      <c r="B51" s="2"/>
      <c r="C51" s="4" t="s">
        <v>52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38.25" x14ac:dyDescent="0.2">
      <c r="A52" s="2"/>
      <c r="B52" s="2"/>
      <c r="C52" s="4" t="s">
        <v>53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38.25" x14ac:dyDescent="0.2">
      <c r="A53" s="2"/>
      <c r="B53" s="2"/>
      <c r="C53" s="4" t="s">
        <v>54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s="9" customFormat="1" ht="15" x14ac:dyDescent="0.25">
      <c r="A54" s="8"/>
      <c r="B54" s="43" t="s">
        <v>55</v>
      </c>
      <c r="C54" s="44"/>
      <c r="D54" s="5">
        <f>SUM(D55:D58)</f>
        <v>2</v>
      </c>
      <c r="E54" s="5">
        <f t="shared" ref="E54:I54" si="6">SUM(E55:E58)</f>
        <v>12517943.01</v>
      </c>
      <c r="F54" s="5">
        <f t="shared" si="6"/>
        <v>12517945.01</v>
      </c>
      <c r="G54" s="5">
        <f t="shared" si="6"/>
        <v>5878702.3200000003</v>
      </c>
      <c r="H54" s="5">
        <f t="shared" si="6"/>
        <v>5878702.3200000003</v>
      </c>
      <c r="I54" s="5">
        <f t="shared" si="6"/>
        <v>5878700.3200000003</v>
      </c>
    </row>
    <row r="55" spans="1:9" ht="25.5" x14ac:dyDescent="0.2">
      <c r="A55" s="2"/>
      <c r="B55" s="2"/>
      <c r="C55" s="4" t="s">
        <v>56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2">
      <c r="A56" s="2"/>
      <c r="B56" s="2"/>
      <c r="C56" s="4" t="s">
        <v>57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 x14ac:dyDescent="0.2">
      <c r="A57" s="2"/>
      <c r="B57" s="2"/>
      <c r="C57" s="4" t="s">
        <v>58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9" x14ac:dyDescent="0.2">
      <c r="A58" s="2"/>
      <c r="B58" s="2"/>
      <c r="C58" s="4" t="s">
        <v>59</v>
      </c>
      <c r="D58" s="3">
        <v>2</v>
      </c>
      <c r="E58" s="3">
        <v>12517943.01</v>
      </c>
      <c r="F58" s="3">
        <v>12517945.01</v>
      </c>
      <c r="G58" s="3">
        <v>5878702.3200000003</v>
      </c>
      <c r="H58" s="3">
        <v>5878702.3200000003</v>
      </c>
      <c r="I58" s="3">
        <v>5878700.3200000003</v>
      </c>
    </row>
    <row r="59" spans="1:9" s="9" customFormat="1" ht="15" x14ac:dyDescent="0.25">
      <c r="A59" s="8"/>
      <c r="B59" s="43" t="s">
        <v>60</v>
      </c>
      <c r="C59" s="44"/>
      <c r="D59" s="5">
        <f>+D60+D61</f>
        <v>0</v>
      </c>
      <c r="E59" s="5">
        <f t="shared" ref="E59:I59" si="7">+E60+E61</f>
        <v>0</v>
      </c>
      <c r="F59" s="5">
        <f t="shared" si="7"/>
        <v>0</v>
      </c>
      <c r="G59" s="5">
        <f t="shared" si="7"/>
        <v>0</v>
      </c>
      <c r="H59" s="5">
        <f t="shared" si="7"/>
        <v>0</v>
      </c>
      <c r="I59" s="5">
        <f t="shared" si="7"/>
        <v>0</v>
      </c>
    </row>
    <row r="60" spans="1:9" ht="38.25" x14ac:dyDescent="0.2">
      <c r="A60" s="2"/>
      <c r="B60" s="2"/>
      <c r="C60" s="4" t="s">
        <v>61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1:9" x14ac:dyDescent="0.2">
      <c r="A61" s="2"/>
      <c r="B61" s="2"/>
      <c r="C61" s="4" t="s">
        <v>62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1:9" s="9" customFormat="1" ht="26.25" customHeight="1" x14ac:dyDescent="0.25">
      <c r="A62" s="8"/>
      <c r="B62" s="43" t="s">
        <v>63</v>
      </c>
      <c r="C62" s="44"/>
      <c r="D62" s="5">
        <v>1</v>
      </c>
      <c r="E62" s="5">
        <v>0</v>
      </c>
      <c r="F62" s="5">
        <v>1</v>
      </c>
      <c r="G62" s="5">
        <v>0</v>
      </c>
      <c r="H62" s="5">
        <v>0</v>
      </c>
      <c r="I62" s="5">
        <v>-1</v>
      </c>
    </row>
    <row r="63" spans="1:9" s="9" customFormat="1" ht="27.75" customHeight="1" x14ac:dyDescent="0.25">
      <c r="A63" s="8"/>
      <c r="B63" s="43" t="s">
        <v>64</v>
      </c>
      <c r="C63" s="4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9" ht="30.75" customHeight="1" x14ac:dyDescent="0.2">
      <c r="A64" s="43" t="s">
        <v>65</v>
      </c>
      <c r="B64" s="45"/>
      <c r="C64" s="44"/>
      <c r="D64" s="5">
        <f t="shared" ref="D64:I64" si="8">+D45+D54+D59+D62+D63</f>
        <v>6530720.7300000004</v>
      </c>
      <c r="E64" s="5">
        <f t="shared" si="8"/>
        <v>14080301.199999999</v>
      </c>
      <c r="F64" s="5">
        <f t="shared" si="8"/>
        <v>20611021.93</v>
      </c>
      <c r="G64" s="5">
        <f t="shared" si="8"/>
        <v>12864545.25</v>
      </c>
      <c r="H64" s="5">
        <f t="shared" si="8"/>
        <v>12864545.25</v>
      </c>
      <c r="I64" s="5">
        <f t="shared" si="8"/>
        <v>6333824.5200000005</v>
      </c>
    </row>
    <row r="65" spans="1:9" x14ac:dyDescent="0.2">
      <c r="A65" s="40"/>
      <c r="B65" s="41"/>
      <c r="C65" s="41"/>
      <c r="D65" s="41"/>
      <c r="E65" s="41"/>
      <c r="F65" s="41"/>
      <c r="G65" s="41"/>
      <c r="H65" s="41"/>
      <c r="I65" s="42"/>
    </row>
    <row r="66" spans="1:9" x14ac:dyDescent="0.2">
      <c r="A66" s="43" t="s">
        <v>66</v>
      </c>
      <c r="B66" s="45"/>
      <c r="C66" s="4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</row>
    <row r="67" spans="1:9" x14ac:dyDescent="0.2">
      <c r="A67" s="2"/>
      <c r="B67" s="12" t="s">
        <v>67</v>
      </c>
      <c r="C67" s="13"/>
      <c r="D67" s="3">
        <f>+D66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2">
      <c r="A68" s="40"/>
      <c r="B68" s="41"/>
      <c r="C68" s="41"/>
      <c r="D68" s="41"/>
      <c r="E68" s="41"/>
      <c r="F68" s="41"/>
      <c r="G68" s="41"/>
      <c r="H68" s="41"/>
      <c r="I68" s="42"/>
    </row>
    <row r="69" spans="1:9" x14ac:dyDescent="0.2">
      <c r="A69" s="43" t="s">
        <v>68</v>
      </c>
      <c r="B69" s="45"/>
      <c r="C69" s="44"/>
      <c r="D69" s="5">
        <f t="shared" ref="D69:I69" si="9">+D41+D64+D66</f>
        <v>9660280.7300000004</v>
      </c>
      <c r="E69" s="5">
        <f t="shared" si="9"/>
        <v>17785106.699999999</v>
      </c>
      <c r="F69" s="5">
        <f t="shared" si="9"/>
        <v>27445387.43</v>
      </c>
      <c r="G69" s="5">
        <f t="shared" si="9"/>
        <v>18269729.579999998</v>
      </c>
      <c r="H69" s="5">
        <f t="shared" si="9"/>
        <v>18269729.579999998</v>
      </c>
      <c r="I69" s="5">
        <f t="shared" si="9"/>
        <v>8609448.8500000015</v>
      </c>
    </row>
    <row r="70" spans="1:9" x14ac:dyDescent="0.2">
      <c r="A70" s="40"/>
      <c r="B70" s="41"/>
      <c r="C70" s="41"/>
      <c r="D70" s="41"/>
      <c r="E70" s="41"/>
      <c r="F70" s="41"/>
      <c r="G70" s="41"/>
      <c r="H70" s="41"/>
      <c r="I70" s="42"/>
    </row>
    <row r="71" spans="1:9" x14ac:dyDescent="0.2">
      <c r="A71" s="43" t="s">
        <v>69</v>
      </c>
      <c r="B71" s="45"/>
      <c r="C71" s="45"/>
      <c r="D71" s="45"/>
      <c r="E71" s="45"/>
      <c r="F71" s="45"/>
      <c r="G71" s="45"/>
      <c r="H71" s="45"/>
      <c r="I71" s="44"/>
    </row>
    <row r="72" spans="1:9" ht="25.5" customHeight="1" x14ac:dyDescent="0.2">
      <c r="A72" s="2"/>
      <c r="B72" s="12" t="s">
        <v>70</v>
      </c>
      <c r="C72" s="13"/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1:9" ht="25.5" customHeight="1" x14ac:dyDescent="0.2">
      <c r="A73" s="2"/>
      <c r="B73" s="12" t="s">
        <v>71</v>
      </c>
      <c r="C73" s="13"/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1:9" ht="29.25" customHeight="1" x14ac:dyDescent="0.2">
      <c r="A74" s="2"/>
      <c r="B74" s="43" t="s">
        <v>72</v>
      </c>
      <c r="C74" s="44"/>
      <c r="D74" s="11">
        <f>+D72+D73</f>
        <v>0</v>
      </c>
      <c r="E74" s="11">
        <f t="shared" ref="E74:I74" si="10">+E72+E73</f>
        <v>0</v>
      </c>
      <c r="F74" s="11">
        <f t="shared" si="10"/>
        <v>0</v>
      </c>
      <c r="G74" s="11">
        <f t="shared" si="10"/>
        <v>0</v>
      </c>
      <c r="H74" s="11">
        <f t="shared" si="10"/>
        <v>0</v>
      </c>
      <c r="I74" s="11">
        <f t="shared" si="10"/>
        <v>0</v>
      </c>
    </row>
  </sheetData>
  <mergeCells count="43">
    <mergeCell ref="D44:I44"/>
    <mergeCell ref="B45:C45"/>
    <mergeCell ref="B54:C54"/>
    <mergeCell ref="B59:C59"/>
    <mergeCell ref="B74:C74"/>
    <mergeCell ref="B63:C63"/>
    <mergeCell ref="A64:C64"/>
    <mergeCell ref="A65:I65"/>
    <mergeCell ref="A66:C66"/>
    <mergeCell ref="B67:C67"/>
    <mergeCell ref="A68:I68"/>
    <mergeCell ref="A69:C69"/>
    <mergeCell ref="A70:I70"/>
    <mergeCell ref="A71:I71"/>
    <mergeCell ref="B72:C72"/>
    <mergeCell ref="B73:C73"/>
    <mergeCell ref="B62:C62"/>
    <mergeCell ref="B36:C36"/>
    <mergeCell ref="B38:C38"/>
    <mergeCell ref="A41:C41"/>
    <mergeCell ref="A42:C42"/>
    <mergeCell ref="A44:C44"/>
    <mergeCell ref="D42:H42"/>
    <mergeCell ref="A43:I43"/>
    <mergeCell ref="B14:C14"/>
    <mergeCell ref="B15:C15"/>
    <mergeCell ref="B16:C16"/>
    <mergeCell ref="B17:C17"/>
    <mergeCell ref="B29:C29"/>
    <mergeCell ref="B35:C35"/>
    <mergeCell ref="B13:C13"/>
    <mergeCell ref="A3:I3"/>
    <mergeCell ref="A4:I4"/>
    <mergeCell ref="A5:I5"/>
    <mergeCell ref="A6:I6"/>
    <mergeCell ref="A7:C8"/>
    <mergeCell ref="D7:H7"/>
    <mergeCell ref="I7:I8"/>
    <mergeCell ref="A9:C9"/>
    <mergeCell ref="D9:I9"/>
    <mergeCell ref="B10:C10"/>
    <mergeCell ref="B11:C11"/>
    <mergeCell ref="B12:C12"/>
  </mergeCells>
  <pageMargins left="0.74803149606299213" right="0.74803149606299213" top="0.98425196850393704" bottom="0.98425196850393704" header="0.51181102362204722" footer="0.51181102362204722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Analítico de Ingresos De</vt:lpstr>
      <vt:lpstr>'Estado Analítico de Ingresos De'!Títulos_a_imprimir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Georgina Ramírez Zarate</cp:lastModifiedBy>
  <cp:lastPrinted>2018-02-08T00:23:19Z</cp:lastPrinted>
  <dcterms:created xsi:type="dcterms:W3CDTF">2018-02-06T17:18:06Z</dcterms:created>
  <dcterms:modified xsi:type="dcterms:W3CDTF">2018-02-08T00:23:27Z</dcterms:modified>
</cp:coreProperties>
</file>