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ESPACHO\GRUPO3\CLIENTES 2017\MUNICIPIO SANTA MARIA ZOQUITLAN 2017\TRANSPARENCIA-CONAC\02.-1ER TRIM 449\04.-LEY DE DISICIPLINA FINANCIERA\"/>
    </mc:Choice>
  </mc:AlternateContent>
  <bookViews>
    <workbookView xWindow="0" yWindow="0" windowWidth="15360" windowHeight="7755"/>
  </bookViews>
  <sheets>
    <sheet name="7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G29" i="2" l="1"/>
  <c r="D28" i="2"/>
  <c r="D26" i="2"/>
  <c r="G26" i="2" s="1"/>
  <c r="D27" i="2"/>
  <c r="G27" i="2" s="1"/>
  <c r="D29" i="2"/>
  <c r="D30" i="2"/>
  <c r="G30" i="2" s="1"/>
  <c r="D31" i="2"/>
  <c r="G31" i="2" s="1"/>
  <c r="D32" i="2"/>
  <c r="G32" i="2" s="1"/>
  <c r="D33" i="2"/>
  <c r="G33" i="2" s="1"/>
  <c r="D34" i="2"/>
  <c r="G34" i="2" s="1"/>
  <c r="D35" i="2"/>
  <c r="G35" i="2" s="1"/>
  <c r="D36" i="2"/>
  <c r="G36" i="2" s="1"/>
  <c r="D25" i="2"/>
  <c r="G25" i="2" s="1"/>
  <c r="G28" i="2"/>
  <c r="G13" i="2"/>
  <c r="G15" i="2" l="1"/>
  <c r="G21" i="2"/>
  <c r="G18" i="2"/>
  <c r="G19" i="2"/>
  <c r="G20" i="2"/>
  <c r="G11" i="2"/>
  <c r="G12" i="2"/>
  <c r="G14" i="2"/>
  <c r="G16" i="2"/>
  <c r="G17" i="2"/>
  <c r="B23" i="2" l="1"/>
  <c r="C23" i="2"/>
  <c r="D23" i="2"/>
  <c r="E23" i="2"/>
  <c r="F23" i="2"/>
  <c r="G23" i="2"/>
  <c r="C8" i="2" l="1"/>
  <c r="C37" i="2" l="1"/>
  <c r="G8" i="2" l="1"/>
  <c r="G37" i="2" s="1"/>
  <c r="F8" i="2"/>
  <c r="E8" i="2"/>
  <c r="E37" i="2" s="1"/>
  <c r="D8" i="2"/>
  <c r="D37" i="2" s="1"/>
  <c r="B8" i="2"/>
  <c r="B37" i="2" s="1"/>
  <c r="F37" i="2" l="1"/>
</calcChain>
</file>

<file path=xl/sharedStrings.xml><?xml version="1.0" encoding="utf-8"?>
<sst xmlns="http://schemas.openxmlformats.org/spreadsheetml/2006/main" count="46" uniqueCount="34">
  <si>
    <t>Estado Analítico del Ejercicio del Presupuesto de Egresos Detallado - LDF</t>
  </si>
  <si>
    <t>Clasificación Administrativa</t>
  </si>
  <si>
    <t>(PESOS)</t>
  </si>
  <si>
    <t>Egresos</t>
  </si>
  <si>
    <t>Ampliaciones/ (Reducciones)</t>
  </si>
  <si>
    <t>Modificado</t>
  </si>
  <si>
    <t>Devengado</t>
  </si>
  <si>
    <t>Pagado</t>
  </si>
  <si>
    <t>I. Gasto No Etiquetado</t>
  </si>
  <si>
    <t>II. Gasto Etiquetado</t>
  </si>
  <si>
    <t>III. Total de Egresos (III = I + II)</t>
  </si>
  <si>
    <t>B. REGIDURIA DE HACIENDA</t>
  </si>
  <si>
    <t>C. REGIDURIA DE SALUD</t>
  </si>
  <si>
    <t>(I=A+B+C+D+E+F+G+H+I+J+K)</t>
  </si>
  <si>
    <t>devengado</t>
  </si>
  <si>
    <t>pagado</t>
  </si>
  <si>
    <t>DIFERENCIA</t>
  </si>
  <si>
    <t>DIERENCIA</t>
  </si>
  <si>
    <t>F. TESORERIA MUNICIPAL</t>
  </si>
  <si>
    <t>G. CONTRALORIA MUNICIPAL</t>
  </si>
  <si>
    <t>H. DIRECCION DE DESARROLLO INTEGRAL DE LA FAMILIA MUNICIPAL.</t>
  </si>
  <si>
    <t>I. AGENCIA DE POLICIA</t>
  </si>
  <si>
    <t>J. REGIDURIA DE EDUCACIÓN</t>
  </si>
  <si>
    <t>K. REGIDURIA DE CULTURA Y RECREACIÓN</t>
  </si>
  <si>
    <t>L. SINDICATURA MUNICIPAL</t>
  </si>
  <si>
    <t>(II=A+B+C+D+E+F+G+H+I+J+K+L)</t>
  </si>
  <si>
    <t>D. REGIDURIA DE OBRAS E INFRAESTRUCTURA</t>
  </si>
  <si>
    <t>E. SECRETARÍA MUNICIPAL</t>
  </si>
  <si>
    <t>A. PRESIDENCIA MUNICIPAL</t>
  </si>
  <si>
    <t>Concepto (c)</t>
  </si>
  <si>
    <t>MUNICIPIO SANTA MARÍA ZOQUITLÁN, TLACOLULA, OAXACA. (a)</t>
  </si>
  <si>
    <t>Del 1 de Enero al 31 de Marzo de 2017 (b)</t>
  </si>
  <si>
    <t>Subejercicio €</t>
  </si>
  <si>
    <t>Aprobado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</si>
</sst>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_ ;\-#,##0.0\ 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5" xfId="0" applyFont="1" applyBorder="1" applyAlignment="1">
      <alignment horizontal="left" vertical="center" wrapText="1"/>
    </xf>
    <xf numFmtId="0" fontId="6" fillId="0" borderId="0" xfId="0" applyFont="1"/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39" fontId="1" fillId="0" borderId="7" xfId="1" applyNumberFormat="1" applyFont="1" applyBorder="1" applyAlignment="1">
      <alignment horizontal="right" vertical="center" wrapText="1"/>
    </xf>
    <xf numFmtId="39" fontId="3" fillId="0" borderId="11" xfId="1" applyNumberFormat="1" applyFont="1" applyBorder="1" applyAlignment="1">
      <alignment horizontal="right" vertical="center" wrapText="1"/>
    </xf>
    <xf numFmtId="39" fontId="1" fillId="0" borderId="0" xfId="1" applyNumberFormat="1" applyFont="1" applyFill="1" applyBorder="1" applyAlignment="1">
      <alignment horizontal="right" vertical="center" wrapText="1"/>
    </xf>
    <xf numFmtId="43" fontId="0" fillId="0" borderId="0" xfId="1" applyFont="1"/>
    <xf numFmtId="39" fontId="1" fillId="0" borderId="7" xfId="1" applyNumberFormat="1" applyFont="1" applyFill="1" applyBorder="1" applyAlignment="1">
      <alignment horizontal="right" vertical="center" wrapText="1"/>
    </xf>
    <xf numFmtId="39" fontId="0" fillId="0" borderId="0" xfId="0" applyNumberFormat="1"/>
    <xf numFmtId="39" fontId="1" fillId="0" borderId="5" xfId="1" applyNumberFormat="1" applyFont="1" applyBorder="1" applyAlignment="1">
      <alignment horizontal="right" vertical="center" wrapText="1"/>
    </xf>
    <xf numFmtId="39" fontId="1" fillId="0" borderId="5" xfId="1" applyNumberFormat="1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0" fillId="0" borderId="0" xfId="0" applyNumberFormat="1"/>
    <xf numFmtId="0" fontId="3" fillId="0" borderId="1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horizontal="right" vertical="center" wrapText="1"/>
    </xf>
    <xf numFmtId="39" fontId="2" fillId="0" borderId="7" xfId="1" applyNumberFormat="1" applyFont="1" applyBorder="1" applyAlignment="1">
      <alignment horizontal="right" vertical="center" wrapText="1"/>
    </xf>
    <xf numFmtId="39" fontId="2" fillId="0" borderId="1" xfId="1" applyNumberFormat="1" applyFont="1" applyBorder="1" applyAlignment="1">
      <alignment horizontal="right" vertical="center" wrapText="1"/>
    </xf>
    <xf numFmtId="39" fontId="2" fillId="0" borderId="5" xfId="1" applyNumberFormat="1" applyFont="1" applyBorder="1" applyAlignment="1">
      <alignment horizontal="righ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G10" sqref="G10"/>
    </sheetView>
  </sheetViews>
  <sheetFormatPr baseColWidth="10" defaultRowHeight="15" x14ac:dyDescent="0.25"/>
  <cols>
    <col min="1" max="1" width="45.42578125" customWidth="1"/>
    <col min="2" max="2" width="15.7109375" customWidth="1"/>
    <col min="3" max="3" width="18.42578125" customWidth="1"/>
    <col min="4" max="4" width="16.85546875" customWidth="1"/>
    <col min="5" max="5" width="15.7109375" customWidth="1"/>
    <col min="6" max="6" width="15.28515625" customWidth="1"/>
    <col min="7" max="7" width="18.28515625" customWidth="1"/>
    <col min="8" max="8" width="0" hidden="1" customWidth="1"/>
    <col min="9" max="9" width="12.5703125" hidden="1" customWidth="1"/>
    <col min="10" max="10" width="13.7109375" hidden="1" customWidth="1"/>
    <col min="11" max="11" width="14.28515625" hidden="1" customWidth="1"/>
    <col min="12" max="12" width="14" customWidth="1"/>
  </cols>
  <sheetData>
    <row r="1" spans="1:11" s="2" customFormat="1" ht="18" x14ac:dyDescent="0.25">
      <c r="A1" s="29" t="s">
        <v>30</v>
      </c>
      <c r="B1" s="30"/>
      <c r="C1" s="30"/>
      <c r="D1" s="30"/>
      <c r="E1" s="30"/>
      <c r="F1" s="30"/>
      <c r="G1" s="31"/>
    </row>
    <row r="2" spans="1:11" s="2" customFormat="1" ht="15.75" x14ac:dyDescent="0.25">
      <c r="A2" s="32" t="s">
        <v>0</v>
      </c>
      <c r="B2" s="33"/>
      <c r="C2" s="33"/>
      <c r="D2" s="33"/>
      <c r="E2" s="33"/>
      <c r="F2" s="33"/>
      <c r="G2" s="34"/>
    </row>
    <row r="3" spans="1:11" s="2" customFormat="1" ht="15.75" x14ac:dyDescent="0.25">
      <c r="A3" s="32" t="s">
        <v>1</v>
      </c>
      <c r="B3" s="33"/>
      <c r="C3" s="33"/>
      <c r="D3" s="33"/>
      <c r="E3" s="33"/>
      <c r="F3" s="33"/>
      <c r="G3" s="34"/>
    </row>
    <row r="4" spans="1:11" s="2" customFormat="1" ht="15.75" x14ac:dyDescent="0.25">
      <c r="A4" s="32" t="s">
        <v>31</v>
      </c>
      <c r="B4" s="33"/>
      <c r="C4" s="33"/>
      <c r="D4" s="33"/>
      <c r="E4" s="33"/>
      <c r="F4" s="33"/>
      <c r="G4" s="34"/>
    </row>
    <row r="5" spans="1:11" s="2" customFormat="1" ht="16.5" thickBot="1" x14ac:dyDescent="0.3">
      <c r="A5" s="26" t="s">
        <v>2</v>
      </c>
      <c r="B5" s="27"/>
      <c r="C5" s="27"/>
      <c r="D5" s="27"/>
      <c r="E5" s="27"/>
      <c r="F5" s="27"/>
      <c r="G5" s="28"/>
    </row>
    <row r="6" spans="1:11" s="2" customFormat="1" ht="17.25" customHeight="1" thickBot="1" x14ac:dyDescent="0.3">
      <c r="A6" s="18" t="s">
        <v>29</v>
      </c>
      <c r="B6" s="20" t="s">
        <v>3</v>
      </c>
      <c r="C6" s="20"/>
      <c r="D6" s="20"/>
      <c r="E6" s="20"/>
      <c r="F6" s="21"/>
      <c r="G6" s="18" t="s">
        <v>32</v>
      </c>
    </row>
    <row r="7" spans="1:11" s="2" customFormat="1" ht="32.25" thickBot="1" x14ac:dyDescent="0.3">
      <c r="A7" s="19"/>
      <c r="B7" s="14" t="s">
        <v>33</v>
      </c>
      <c r="C7" s="14" t="s">
        <v>4</v>
      </c>
      <c r="D7" s="14" t="s">
        <v>5</v>
      </c>
      <c r="E7" s="14" t="s">
        <v>6</v>
      </c>
      <c r="F7" s="14" t="s">
        <v>7</v>
      </c>
      <c r="G7" s="19"/>
      <c r="H7" s="2" t="s">
        <v>14</v>
      </c>
      <c r="I7" s="2" t="s">
        <v>16</v>
      </c>
      <c r="J7" s="2" t="s">
        <v>15</v>
      </c>
      <c r="K7" s="2" t="s">
        <v>17</v>
      </c>
    </row>
    <row r="8" spans="1:11" x14ac:dyDescent="0.25">
      <c r="A8" s="16" t="s">
        <v>8</v>
      </c>
      <c r="B8" s="22">
        <f t="shared" ref="B8:G8" si="0">SUM(B10:B21)</f>
        <v>3129561</v>
      </c>
      <c r="C8" s="24">
        <f t="shared" si="0"/>
        <v>1391059.73</v>
      </c>
      <c r="D8" s="24">
        <f t="shared" si="0"/>
        <v>4520620.7300000004</v>
      </c>
      <c r="E8" s="24">
        <f t="shared" si="0"/>
        <v>1351609.0699999998</v>
      </c>
      <c r="F8" s="22">
        <f t="shared" si="0"/>
        <v>1344244.0699999998</v>
      </c>
      <c r="G8" s="22">
        <f t="shared" si="0"/>
        <v>3169011.6599999997</v>
      </c>
    </row>
    <row r="9" spans="1:11" x14ac:dyDescent="0.25">
      <c r="A9" s="4" t="s">
        <v>13</v>
      </c>
      <c r="B9" s="23"/>
      <c r="C9" s="25"/>
      <c r="D9" s="25"/>
      <c r="E9" s="25"/>
      <c r="F9" s="23"/>
      <c r="G9" s="23"/>
    </row>
    <row r="10" spans="1:11" ht="16.5" customHeight="1" x14ac:dyDescent="0.25">
      <c r="A10" s="1" t="s">
        <v>28</v>
      </c>
      <c r="B10" s="6">
        <v>446490.64</v>
      </c>
      <c r="C10" s="6">
        <v>-5469.98</v>
      </c>
      <c r="D10" s="6">
        <v>441020.66</v>
      </c>
      <c r="E10" s="12">
        <v>118203.66</v>
      </c>
      <c r="F10" s="6">
        <v>118203.66</v>
      </c>
      <c r="G10" s="6">
        <f>+D10-E10</f>
        <v>322817</v>
      </c>
    </row>
    <row r="11" spans="1:11" ht="16.5" customHeight="1" x14ac:dyDescent="0.25">
      <c r="A11" s="1" t="s">
        <v>11</v>
      </c>
      <c r="B11" s="6">
        <v>405600</v>
      </c>
      <c r="C11" s="6">
        <v>16835</v>
      </c>
      <c r="D11" s="6">
        <v>422435</v>
      </c>
      <c r="E11" s="13">
        <v>97103</v>
      </c>
      <c r="F11" s="10">
        <v>96738</v>
      </c>
      <c r="G11" s="6">
        <f t="shared" ref="G11:G20" si="1">+D11-E11</f>
        <v>325332</v>
      </c>
      <c r="J11" s="9">
        <v>5841.87</v>
      </c>
      <c r="K11" s="11">
        <v>90896.13</v>
      </c>
    </row>
    <row r="12" spans="1:11" ht="16.5" customHeight="1" x14ac:dyDescent="0.25">
      <c r="A12" s="1" t="s">
        <v>12</v>
      </c>
      <c r="B12" s="6">
        <v>44000</v>
      </c>
      <c r="C12" s="6">
        <v>1434.86</v>
      </c>
      <c r="D12" s="6">
        <v>45434.86</v>
      </c>
      <c r="E12" s="13">
        <v>5841.87</v>
      </c>
      <c r="F12" s="13">
        <v>5841.87</v>
      </c>
      <c r="G12" s="6">
        <f t="shared" si="1"/>
        <v>39592.99</v>
      </c>
      <c r="J12" s="9">
        <v>5700</v>
      </c>
      <c r="K12" s="11">
        <v>141.86999999999989</v>
      </c>
    </row>
    <row r="13" spans="1:11" ht="15" customHeight="1" x14ac:dyDescent="0.25">
      <c r="A13" s="1" t="s">
        <v>26</v>
      </c>
      <c r="B13" s="6">
        <v>78003</v>
      </c>
      <c r="C13" s="6">
        <v>1391059.73</v>
      </c>
      <c r="D13" s="6">
        <v>1469062.73</v>
      </c>
      <c r="E13" s="12">
        <v>502015.92</v>
      </c>
      <c r="F13" s="12">
        <v>502015.92</v>
      </c>
      <c r="G13" s="6">
        <f>+D13-E13</f>
        <v>967046.81</v>
      </c>
    </row>
    <row r="14" spans="1:11" ht="16.5" customHeight="1" x14ac:dyDescent="0.25">
      <c r="A14" s="1" t="s">
        <v>27</v>
      </c>
      <c r="B14" s="6">
        <v>61400</v>
      </c>
      <c r="C14" s="6">
        <v>2320</v>
      </c>
      <c r="D14" s="6">
        <v>63720</v>
      </c>
      <c r="E14" s="13">
        <v>19938.490000000002</v>
      </c>
      <c r="F14" s="10">
        <v>19938.490000000002</v>
      </c>
      <c r="G14" s="6">
        <f t="shared" si="1"/>
        <v>43781.509999999995</v>
      </c>
    </row>
    <row r="15" spans="1:11" ht="16.5" customHeight="1" x14ac:dyDescent="0.25">
      <c r="A15" s="1" t="s">
        <v>18</v>
      </c>
      <c r="B15" s="6">
        <v>277000</v>
      </c>
      <c r="C15" s="6">
        <v>25016.560000000001</v>
      </c>
      <c r="D15" s="6">
        <v>302016.56</v>
      </c>
      <c r="E15" s="13">
        <v>81012.350000000006</v>
      </c>
      <c r="F15" s="10">
        <v>81012.350000000006</v>
      </c>
      <c r="G15" s="6">
        <f>+D15-E15</f>
        <v>221004.21</v>
      </c>
      <c r="H15" s="8">
        <v>81012.350000000006</v>
      </c>
      <c r="I15" s="9">
        <v>9709.9899999999907</v>
      </c>
      <c r="J15" s="8">
        <v>81012.350000000006</v>
      </c>
      <c r="K15" s="9">
        <v>9709.9899999999907</v>
      </c>
    </row>
    <row r="16" spans="1:11" ht="16.5" customHeight="1" x14ac:dyDescent="0.25">
      <c r="A16" s="1" t="s">
        <v>19</v>
      </c>
      <c r="B16" s="6">
        <v>17000</v>
      </c>
      <c r="C16" s="6">
        <v>0</v>
      </c>
      <c r="D16" s="6">
        <v>17000</v>
      </c>
      <c r="E16" s="13">
        <v>2300</v>
      </c>
      <c r="F16" s="10">
        <v>2300</v>
      </c>
      <c r="G16" s="6">
        <f t="shared" si="1"/>
        <v>14700</v>
      </c>
      <c r="I16" s="9"/>
    </row>
    <row r="17" spans="1:12" ht="23.25" customHeight="1" x14ac:dyDescent="0.25">
      <c r="A17" s="1" t="s">
        <v>20</v>
      </c>
      <c r="B17" s="6">
        <v>17000</v>
      </c>
      <c r="C17" s="6">
        <v>0</v>
      </c>
      <c r="D17" s="6">
        <v>17000</v>
      </c>
      <c r="E17" s="13">
        <v>4300</v>
      </c>
      <c r="F17" s="10">
        <v>4300</v>
      </c>
      <c r="G17" s="6">
        <f t="shared" si="1"/>
        <v>12700</v>
      </c>
      <c r="I17" s="9"/>
    </row>
    <row r="18" spans="1:12" ht="16.5" customHeight="1" x14ac:dyDescent="0.25">
      <c r="A18" s="1" t="s">
        <v>21</v>
      </c>
      <c r="B18" s="6">
        <v>1109243.52</v>
      </c>
      <c r="C18" s="6">
        <v>-128223.42</v>
      </c>
      <c r="D18" s="6">
        <v>981020.1</v>
      </c>
      <c r="E18" s="13">
        <v>264516.95</v>
      </c>
      <c r="F18" s="10">
        <v>257516.95</v>
      </c>
      <c r="G18" s="6">
        <f>+D18-E18</f>
        <v>716503.14999999991</v>
      </c>
      <c r="H18" s="8">
        <v>266316.95</v>
      </c>
      <c r="I18" s="9">
        <v>-1800</v>
      </c>
      <c r="K18" s="9"/>
    </row>
    <row r="19" spans="1:12" ht="16.5" customHeight="1" x14ac:dyDescent="0.25">
      <c r="A19" s="1" t="s">
        <v>22</v>
      </c>
      <c r="B19" s="6">
        <v>37000</v>
      </c>
      <c r="C19" s="6">
        <v>0</v>
      </c>
      <c r="D19" s="6">
        <v>37000</v>
      </c>
      <c r="E19" s="13">
        <v>8663.17</v>
      </c>
      <c r="F19" s="10">
        <v>8663.17</v>
      </c>
      <c r="G19" s="6">
        <f t="shared" si="1"/>
        <v>28336.83</v>
      </c>
      <c r="I19" s="9"/>
    </row>
    <row r="20" spans="1:12" ht="16.5" customHeight="1" x14ac:dyDescent="0.25">
      <c r="A20" s="1" t="s">
        <v>23</v>
      </c>
      <c r="B20" s="6">
        <v>84923.839999999997</v>
      </c>
      <c r="C20" s="6">
        <v>0</v>
      </c>
      <c r="D20" s="6">
        <v>84923.839999999997</v>
      </c>
      <c r="E20" s="13">
        <v>24554.04</v>
      </c>
      <c r="F20" s="10">
        <v>24554.04</v>
      </c>
      <c r="G20" s="6">
        <f t="shared" si="1"/>
        <v>60369.799999999996</v>
      </c>
      <c r="I20" s="9"/>
    </row>
    <row r="21" spans="1:12" ht="16.5" customHeight="1" x14ac:dyDescent="0.25">
      <c r="A21" s="1" t="s">
        <v>24</v>
      </c>
      <c r="B21" s="6">
        <v>551900</v>
      </c>
      <c r="C21" s="6">
        <v>88086.98</v>
      </c>
      <c r="D21" s="6">
        <v>639986.98</v>
      </c>
      <c r="E21" s="13">
        <v>223159.62</v>
      </c>
      <c r="F21" s="10">
        <v>223159.62</v>
      </c>
      <c r="G21" s="6">
        <f>+D21-E21</f>
        <v>416827.36</v>
      </c>
      <c r="H21" s="8">
        <v>283789.62</v>
      </c>
      <c r="I21" s="9">
        <v>170226.61</v>
      </c>
      <c r="J21" s="8">
        <v>223159.62</v>
      </c>
      <c r="K21" s="9">
        <v>230856.61</v>
      </c>
    </row>
    <row r="22" spans="1:12" ht="9.75" customHeight="1" x14ac:dyDescent="0.25">
      <c r="A22" s="1"/>
      <c r="B22" s="6"/>
      <c r="C22" s="6"/>
      <c r="D22" s="6"/>
      <c r="E22" s="13"/>
      <c r="F22" s="10"/>
      <c r="G22" s="6"/>
    </row>
    <row r="23" spans="1:12" ht="20.25" customHeight="1" x14ac:dyDescent="0.25">
      <c r="A23" s="17" t="s">
        <v>9</v>
      </c>
      <c r="B23" s="23">
        <f t="shared" ref="B23:G23" si="2">SUM(B25:B36)</f>
        <v>6530719.7300000004</v>
      </c>
      <c r="C23" s="25">
        <f t="shared" si="2"/>
        <v>13468797.619999999</v>
      </c>
      <c r="D23" s="25">
        <f t="shared" si="2"/>
        <v>19999517.349999998</v>
      </c>
      <c r="E23" s="25">
        <f t="shared" si="2"/>
        <v>4821948.1900000004</v>
      </c>
      <c r="F23" s="23">
        <f t="shared" si="2"/>
        <v>4821948.1900000004</v>
      </c>
      <c r="G23" s="23">
        <f t="shared" si="2"/>
        <v>15177569.159999996</v>
      </c>
    </row>
    <row r="24" spans="1:12" ht="11.25" customHeight="1" x14ac:dyDescent="0.25">
      <c r="A24" s="3" t="s">
        <v>25</v>
      </c>
      <c r="B24" s="23"/>
      <c r="C24" s="25"/>
      <c r="D24" s="25"/>
      <c r="E24" s="25"/>
      <c r="F24" s="23"/>
      <c r="G24" s="23"/>
    </row>
    <row r="25" spans="1:12" ht="15" customHeight="1" x14ac:dyDescent="0.25">
      <c r="A25" s="1" t="s">
        <v>28</v>
      </c>
      <c r="B25" s="6">
        <v>0</v>
      </c>
      <c r="C25" s="6">
        <v>0</v>
      </c>
      <c r="D25" s="6">
        <f>SUM(B25:C25)</f>
        <v>0</v>
      </c>
      <c r="E25" s="12">
        <v>0</v>
      </c>
      <c r="F25" s="12">
        <v>0</v>
      </c>
      <c r="G25" s="6">
        <f>+D25-E25</f>
        <v>0</v>
      </c>
    </row>
    <row r="26" spans="1:12" ht="15" customHeight="1" x14ac:dyDescent="0.25">
      <c r="A26" s="1" t="s">
        <v>11</v>
      </c>
      <c r="B26" s="6">
        <v>11667.94</v>
      </c>
      <c r="C26" s="6">
        <v>0</v>
      </c>
      <c r="D26" s="6">
        <f t="shared" ref="D26:D36" si="3">SUM(B26:C26)</f>
        <v>11667.94</v>
      </c>
      <c r="E26" s="12">
        <v>0</v>
      </c>
      <c r="F26" s="12">
        <v>0</v>
      </c>
      <c r="G26" s="6">
        <f>+D26-E26</f>
        <v>11667.94</v>
      </c>
    </row>
    <row r="27" spans="1:12" ht="15" customHeight="1" x14ac:dyDescent="0.25">
      <c r="A27" s="1" t="s">
        <v>12</v>
      </c>
      <c r="B27" s="6">
        <v>0</v>
      </c>
      <c r="C27" s="6">
        <v>0</v>
      </c>
      <c r="D27" s="6">
        <f t="shared" si="3"/>
        <v>0</v>
      </c>
      <c r="E27" s="12">
        <v>0</v>
      </c>
      <c r="F27" s="12">
        <v>0</v>
      </c>
      <c r="G27" s="6">
        <f t="shared" ref="G27:G36" si="4">+D27-E27</f>
        <v>0</v>
      </c>
    </row>
    <row r="28" spans="1:12" ht="15" customHeight="1" x14ac:dyDescent="0.25">
      <c r="A28" s="1" t="s">
        <v>26</v>
      </c>
      <c r="B28" s="6">
        <v>4858279.5</v>
      </c>
      <c r="C28" s="6">
        <v>13468797.619999999</v>
      </c>
      <c r="D28" s="6">
        <f>SUM(B28:C28)</f>
        <v>18327077.119999997</v>
      </c>
      <c r="E28" s="12">
        <v>4581381.59</v>
      </c>
      <c r="F28" s="12">
        <v>4581381.59</v>
      </c>
      <c r="G28" s="6">
        <f>+D28-E28</f>
        <v>13745695.529999997</v>
      </c>
    </row>
    <row r="29" spans="1:12" ht="15" customHeight="1" x14ac:dyDescent="0.25">
      <c r="A29" s="1" t="s">
        <v>27</v>
      </c>
      <c r="B29" s="6">
        <v>0</v>
      </c>
      <c r="C29" s="6">
        <v>0</v>
      </c>
      <c r="D29" s="6">
        <f t="shared" si="3"/>
        <v>0</v>
      </c>
      <c r="E29" s="12">
        <v>0</v>
      </c>
      <c r="F29" s="12">
        <v>0</v>
      </c>
      <c r="G29" s="6">
        <f t="shared" si="4"/>
        <v>0</v>
      </c>
    </row>
    <row r="30" spans="1:12" ht="15" customHeight="1" x14ac:dyDescent="0.25">
      <c r="A30" s="1" t="s">
        <v>18</v>
      </c>
      <c r="B30" s="6">
        <v>25000</v>
      </c>
      <c r="C30" s="6">
        <v>0</v>
      </c>
      <c r="D30" s="6">
        <f t="shared" si="3"/>
        <v>25000</v>
      </c>
      <c r="E30" s="12">
        <v>9709.9899999999907</v>
      </c>
      <c r="F30" s="12">
        <v>9709.9899999999907</v>
      </c>
      <c r="G30" s="6">
        <f t="shared" si="4"/>
        <v>15290.010000000009</v>
      </c>
      <c r="L30" s="15"/>
    </row>
    <row r="31" spans="1:12" ht="15" customHeight="1" x14ac:dyDescent="0.25">
      <c r="A31" s="1" t="s">
        <v>19</v>
      </c>
      <c r="B31" s="6">
        <v>0</v>
      </c>
      <c r="C31" s="6">
        <v>0</v>
      </c>
      <c r="D31" s="6">
        <f t="shared" si="3"/>
        <v>0</v>
      </c>
      <c r="E31" s="12">
        <v>0</v>
      </c>
      <c r="F31" s="12">
        <v>0</v>
      </c>
      <c r="G31" s="6">
        <f t="shared" si="4"/>
        <v>0</v>
      </c>
    </row>
    <row r="32" spans="1:12" ht="24" customHeight="1" x14ac:dyDescent="0.25">
      <c r="A32" s="1" t="s">
        <v>20</v>
      </c>
      <c r="B32" s="6">
        <v>0</v>
      </c>
      <c r="C32" s="6">
        <v>0</v>
      </c>
      <c r="D32" s="6">
        <f t="shared" si="3"/>
        <v>0</v>
      </c>
      <c r="E32" s="12">
        <v>0</v>
      </c>
      <c r="F32" s="12">
        <v>0</v>
      </c>
      <c r="G32" s="6">
        <f t="shared" si="4"/>
        <v>0</v>
      </c>
    </row>
    <row r="33" spans="1:7" ht="19.5" customHeight="1" x14ac:dyDescent="0.25">
      <c r="A33" s="1" t="s">
        <v>21</v>
      </c>
      <c r="B33" s="6">
        <v>0</v>
      </c>
      <c r="C33" s="6">
        <v>0</v>
      </c>
      <c r="D33" s="6">
        <f t="shared" si="3"/>
        <v>0</v>
      </c>
      <c r="E33" s="12">
        <v>0</v>
      </c>
      <c r="F33" s="12">
        <v>0</v>
      </c>
      <c r="G33" s="6">
        <f t="shared" si="4"/>
        <v>0</v>
      </c>
    </row>
    <row r="34" spans="1:7" ht="15" customHeight="1" x14ac:dyDescent="0.25">
      <c r="A34" s="1" t="s">
        <v>22</v>
      </c>
      <c r="B34" s="6">
        <v>0</v>
      </c>
      <c r="C34" s="6">
        <v>0</v>
      </c>
      <c r="D34" s="6">
        <f t="shared" si="3"/>
        <v>0</v>
      </c>
      <c r="E34" s="12">
        <v>0</v>
      </c>
      <c r="F34" s="12">
        <v>0</v>
      </c>
      <c r="G34" s="6">
        <f t="shared" si="4"/>
        <v>0</v>
      </c>
    </row>
    <row r="35" spans="1:7" ht="15" customHeight="1" x14ac:dyDescent="0.25">
      <c r="A35" s="1" t="s">
        <v>23</v>
      </c>
      <c r="B35" s="6">
        <v>0</v>
      </c>
      <c r="C35" s="6">
        <v>0</v>
      </c>
      <c r="D35" s="6">
        <f t="shared" si="3"/>
        <v>0</v>
      </c>
      <c r="E35" s="12">
        <v>0</v>
      </c>
      <c r="F35" s="12">
        <v>0</v>
      </c>
      <c r="G35" s="6">
        <f t="shared" si="4"/>
        <v>0</v>
      </c>
    </row>
    <row r="36" spans="1:7" ht="15" customHeight="1" x14ac:dyDescent="0.25">
      <c r="A36" s="1" t="s">
        <v>24</v>
      </c>
      <c r="B36" s="6">
        <v>1635772.29</v>
      </c>
      <c r="C36" s="6">
        <v>0</v>
      </c>
      <c r="D36" s="6">
        <f t="shared" si="3"/>
        <v>1635772.29</v>
      </c>
      <c r="E36" s="12">
        <v>230856.61</v>
      </c>
      <c r="F36" s="12">
        <v>230856.61</v>
      </c>
      <c r="G36" s="6">
        <f t="shared" si="4"/>
        <v>1404915.6800000002</v>
      </c>
    </row>
    <row r="37" spans="1:7" ht="23.25" customHeight="1" thickBot="1" x14ac:dyDescent="0.3">
      <c r="A37" s="5" t="s">
        <v>10</v>
      </c>
      <c r="B37" s="7">
        <f t="shared" ref="B37:G37" si="5">+B8+B23</f>
        <v>9660280.7300000004</v>
      </c>
      <c r="C37" s="7">
        <f t="shared" si="5"/>
        <v>14859857.35</v>
      </c>
      <c r="D37" s="7">
        <f t="shared" si="5"/>
        <v>24520138.079999998</v>
      </c>
      <c r="E37" s="7">
        <f t="shared" si="5"/>
        <v>6173557.2599999998</v>
      </c>
      <c r="F37" s="7">
        <f t="shared" si="5"/>
        <v>6166192.2599999998</v>
      </c>
      <c r="G37" s="7">
        <f t="shared" si="5"/>
        <v>18346580.819999997</v>
      </c>
    </row>
  </sheetData>
  <mergeCells count="20">
    <mergeCell ref="B23:B24"/>
    <mergeCell ref="C23:C24"/>
    <mergeCell ref="D23:D24"/>
    <mergeCell ref="E23:E24"/>
    <mergeCell ref="G8:G9"/>
    <mergeCell ref="F23:F24"/>
    <mergeCell ref="G23:G24"/>
    <mergeCell ref="A5:G5"/>
    <mergeCell ref="A1:G1"/>
    <mergeCell ref="A2:G2"/>
    <mergeCell ref="A3:G3"/>
    <mergeCell ref="A4:G4"/>
    <mergeCell ref="A6:A7"/>
    <mergeCell ref="B6:F6"/>
    <mergeCell ref="G6:G7"/>
    <mergeCell ref="B8:B9"/>
    <mergeCell ref="C8:C9"/>
    <mergeCell ref="D8:D9"/>
    <mergeCell ref="E8:E9"/>
    <mergeCell ref="F8:F9"/>
  </mergeCells>
  <printOptions horizontalCentered="1"/>
  <pageMargins left="0" right="0" top="0.35433070866141736" bottom="0.35433070866141736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sandra_pc</dc:creator>
  <cp:lastModifiedBy>NuestraFirma</cp:lastModifiedBy>
  <cp:lastPrinted>2017-05-25T18:00:40Z</cp:lastPrinted>
  <dcterms:created xsi:type="dcterms:W3CDTF">2017-05-17T16:39:56Z</dcterms:created>
  <dcterms:modified xsi:type="dcterms:W3CDTF">2017-08-04T22:12:09Z</dcterms:modified>
</cp:coreProperties>
</file>